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15600" windowHeight="8445"/>
  </bookViews>
  <sheets>
    <sheet name="Legislação Ambiental" sheetId="4" r:id="rId1"/>
    <sheet name="Iluminar" sheetId="1" r:id="rId2"/>
    <sheet name="PDMV" sheetId="2" r:id="rId3"/>
    <sheet name="PE" sheetId="3" r:id="rId4"/>
  </sheets>
  <calcPr calcId="125725"/>
</workbook>
</file>

<file path=xl/calcChain.xml><?xml version="1.0" encoding="utf-8"?>
<calcChain xmlns="http://schemas.openxmlformats.org/spreadsheetml/2006/main">
  <c r="E23" i="1"/>
  <c r="D23"/>
  <c r="C23"/>
  <c r="I19" i="2"/>
  <c r="F19"/>
  <c r="C15"/>
</calcChain>
</file>

<file path=xl/sharedStrings.xml><?xml version="1.0" encoding="utf-8"?>
<sst xmlns="http://schemas.openxmlformats.org/spreadsheetml/2006/main" count="254" uniqueCount="177">
  <si>
    <t>Data da Realização</t>
  </si>
  <si>
    <t>Quantidade de Lâmpadas</t>
  </si>
  <si>
    <t>Pilhas e Baterias</t>
  </si>
  <si>
    <t>Equipamentos Elétricos</t>
  </si>
  <si>
    <t>mês/ano</t>
  </si>
  <si>
    <t>Unidade</t>
  </si>
  <si>
    <t>Kg</t>
  </si>
  <si>
    <t>-</t>
  </si>
  <si>
    <t>Sem peso</t>
  </si>
  <si>
    <t>940 kg</t>
  </si>
  <si>
    <t>300 kg</t>
  </si>
  <si>
    <t>400 kg</t>
  </si>
  <si>
    <t>230 kg</t>
  </si>
  <si>
    <t>500 kg</t>
  </si>
  <si>
    <t>Total</t>
  </si>
  <si>
    <t>DESCARTE DE MEDICAMENTO VENCIDO</t>
  </si>
  <si>
    <t>MESES</t>
  </si>
  <si>
    <t>Qtde (kg)</t>
  </si>
  <si>
    <t>Maio</t>
  </si>
  <si>
    <t>Janeiro</t>
  </si>
  <si>
    <t>Junho</t>
  </si>
  <si>
    <t>Fevereiro</t>
  </si>
  <si>
    <t>Julho</t>
  </si>
  <si>
    <t>Março</t>
  </si>
  <si>
    <t>Agosto</t>
  </si>
  <si>
    <t>Abril</t>
  </si>
  <si>
    <t>Setembro</t>
  </si>
  <si>
    <t>Outubro</t>
  </si>
  <si>
    <t>Novembro</t>
  </si>
  <si>
    <t>Dezembro</t>
  </si>
  <si>
    <t>TOTAL</t>
  </si>
  <si>
    <t>Conclusão:</t>
  </si>
  <si>
    <t>Como foi o recolhimento e disposição dos remédios vencidos ?</t>
  </si>
  <si>
    <t>O DESCARTE DE MEDICAMENTOS VENCIDOS OU SOBRAS DE TRATAMENTO FOI BEM RECEBIDO PELA COMUNIDADE DE ORLANDIA, OU SEJA A POPULAÇÃO ENCONTROU UMA ALTERNATICA APROPRIADA PARA O DESCARTE SEGURO E AMBIENTALMENTE CORRETO.</t>
  </si>
  <si>
    <t>Data:</t>
  </si>
  <si>
    <t>CRESCIMENTO DA DEMANDA COM A PARTICIPAÇÃO DAS FARMACIAS, DROGARIAS E CONSULTORIOS MEDICOS</t>
  </si>
  <si>
    <t>EM FASE DE CONSOLIDAÇÃO COM A PARTICIPAÇÃO DE TODA COMUNIDADE COM  CRESCENTE DO NUMERO DE RECOLHIMENTO DOS MEDICAMENTOS VENCIDOS OU COM IMPOSSIBILIDADE DE USO</t>
  </si>
  <si>
    <t>Descrição</t>
  </si>
  <si>
    <t>Qtde escolas</t>
  </si>
  <si>
    <t>Qtde Atividade</t>
  </si>
  <si>
    <t>Qtde profº(s)</t>
  </si>
  <si>
    <t>Qtde alunos/famílias</t>
  </si>
  <si>
    <t>Qtde Horas</t>
  </si>
  <si>
    <t>104 h</t>
  </si>
  <si>
    <t>200 h</t>
  </si>
  <si>
    <t>Disquete</t>
  </si>
  <si>
    <t>CD</t>
  </si>
  <si>
    <t>Fita pvc</t>
  </si>
  <si>
    <t>Caixa longa Vida</t>
  </si>
  <si>
    <t>Caixote de madeira</t>
  </si>
  <si>
    <t>Uniforme usado</t>
  </si>
  <si>
    <t>Miolo de papelão peq.</t>
  </si>
  <si>
    <t>Miolo de papelão gr.</t>
  </si>
  <si>
    <t>Capsula de café</t>
  </si>
  <si>
    <t>5kg</t>
  </si>
  <si>
    <t>400 und</t>
  </si>
  <si>
    <t>80 und</t>
  </si>
  <si>
    <t>2 kg</t>
  </si>
  <si>
    <t>50und</t>
  </si>
  <si>
    <t>50 und</t>
  </si>
  <si>
    <t>94 und</t>
  </si>
  <si>
    <t>318 und</t>
  </si>
  <si>
    <t>250 und</t>
  </si>
  <si>
    <t>400h</t>
  </si>
  <si>
    <t>1 tonelada</t>
  </si>
  <si>
    <t>500 und</t>
  </si>
  <si>
    <t>Diversos Materiais Reciclados</t>
  </si>
  <si>
    <t>Projetos de Educação Ambiental</t>
  </si>
  <si>
    <t>Retalhos de Madeira</t>
  </si>
  <si>
    <t>01 tonelada</t>
  </si>
  <si>
    <t>Oficina de Artesanato Reciclado</t>
  </si>
  <si>
    <t>Coleta Seletiva</t>
  </si>
  <si>
    <t>Desafio Ambiental</t>
  </si>
  <si>
    <t>Almanaque da Sustentabilidade</t>
  </si>
  <si>
    <t>Oficina de Artesanato Reciclado - Brindes  com Apae</t>
  </si>
  <si>
    <t>Prêmio de Mérito Ambiental</t>
  </si>
  <si>
    <t>Certificação do Selo Ambiental EMEB Alcinea Gouveia de Freitas</t>
  </si>
  <si>
    <t>PROJETO DE EDUCAÇÃO AMBIENTAL</t>
  </si>
  <si>
    <t>Materiais envolvidos</t>
  </si>
  <si>
    <t>Projetos:</t>
  </si>
  <si>
    <t>Projeto Iluminar :Descarte de lâmpadas fluorescentes queimadas, pilhas, baterias usadas , materiais elétricos e eletrônicos ultrapassados ou danificados .</t>
  </si>
  <si>
    <t xml:space="preserve">Legislação Ambiental Municipal </t>
  </si>
  <si>
    <t>Publicação</t>
  </si>
  <si>
    <t>Atribuição</t>
  </si>
  <si>
    <t>Norma legal</t>
  </si>
  <si>
    <t>Lei</t>
  </si>
  <si>
    <t>Ano</t>
  </si>
  <si>
    <t>02 de março de 2007</t>
  </si>
  <si>
    <t xml:space="preserve">Institui o Plano de Gerenciamento de Resíduos da Construção Civil para o Município de Orlândia. </t>
  </si>
  <si>
    <t>20 de maio de 2008</t>
  </si>
  <si>
    <t>Prefeitura Municipal de Orlândia fica autorizada a receber, mediante contrato específico, recursos financeiros do FECOP-Fundo Estadual de Prevenção e Controle da Poluição.</t>
  </si>
  <si>
    <t>Lei Complementar</t>
  </si>
  <si>
    <t>12 de junho de 2008</t>
  </si>
  <si>
    <t>Institui o Código de Postura do Município de Orlândia em seu artigo 239 determina que seja proibido causar poluição de qualquer natureza.</t>
  </si>
  <si>
    <t>27 de setembro de 2007</t>
  </si>
  <si>
    <t xml:space="preserve">Institui a Planta Genérica(Subseção IV Artigo 31 - Dos Incentivos Ambientais). </t>
  </si>
  <si>
    <t>Decreto</t>
  </si>
  <si>
    <t>20 de agosto de 2008</t>
  </si>
  <si>
    <t>Regulamenta a aplicação dos Incentivos Ambientais previstos no artigo 31 da Lei Complementar nº. 3558 de 27 de setembro de 2007.</t>
  </si>
  <si>
    <t>26 de maio de 2009</t>
  </si>
  <si>
    <t xml:space="preserve">Cria a Secretaria Municipal do Meio Ambiente SEMA. </t>
  </si>
  <si>
    <t>10 de junho de 2009</t>
  </si>
  <si>
    <t>Dispõe sobre a política municipal de meio ambiente, seus mecanismos de formulação e aplicação e dá outras providências.</t>
  </si>
  <si>
    <t>23 de junho de 2009</t>
  </si>
  <si>
    <t>Criação do Conselho Municipal de Meio Ambiente COMDEMA.</t>
  </si>
  <si>
    <t>Cria o Calendário Ecológico.</t>
  </si>
  <si>
    <t>23 de julho de 2009</t>
  </si>
  <si>
    <t>Homologa o regimento Interno do Conselho Municipal de Meio Ambiente - COMDEMA.</t>
  </si>
  <si>
    <t>01 de julho de 2009</t>
  </si>
  <si>
    <t xml:space="preserve">Criação do Fundo Municipal do Meio Ambiente FMMA. </t>
  </si>
  <si>
    <t>15 de julho de 2009</t>
  </si>
  <si>
    <t>Dispõe sobre o controle do desperdício de Água potável, institui o Programa Municipal de Uso Racional da Água e reuso em Edificações e dá outras providências.</t>
  </si>
  <si>
    <t>Dispõe sobre a utilização na construção civil de produtos e subprodutos de madeira de procedência legal e dá outras providências.</t>
  </si>
  <si>
    <t>06 de agosto de 2009</t>
  </si>
  <si>
    <t>01 de setembro de 2009</t>
  </si>
  <si>
    <t>Institui a Educação Ambiental de Forma Transversal no ensino Público Municipal.</t>
  </si>
  <si>
    <t xml:space="preserve">Lei </t>
  </si>
  <si>
    <t>28 de abril de 2010</t>
  </si>
  <si>
    <t>Dispõe sobre a criação da Política Municipal de Proteção aos Mananciais de Água destinada ao abastecimento público e dá outras providências.</t>
  </si>
  <si>
    <t>14 de maio de 2010</t>
  </si>
  <si>
    <t>Institui o Programa Nasce Uma Criança, Plante uma Árvore e dá outras providências.</t>
  </si>
  <si>
    <t>19 de julho de 2010</t>
  </si>
  <si>
    <t>Dispõe sobre a obrigatoriedade de projeto de arborização nos novos parcelamentos do solo urbano.</t>
  </si>
  <si>
    <t>28 de setembro de 2010</t>
  </si>
  <si>
    <t>Institui normas de proteção à  arborização urbana do Município de Orlândia e dá outras providências.</t>
  </si>
  <si>
    <t>14 de outubro de 2010</t>
  </si>
  <si>
    <t>Institui o programa Cidade Jardim que incentiva a adoção por particulares de Áreas públicas do Município de Orlândia autorizando o seu uso para fins publicitários e concedendo desconto no IPTU.</t>
  </si>
  <si>
    <t>15 de outubro de 2010</t>
  </si>
  <si>
    <t>Regulamenta a Lei 3.764, de 14 de outubro de 2010, que Institui o programa Cidade Jardim.</t>
  </si>
  <si>
    <t>07 de novembro de 2011</t>
  </si>
  <si>
    <t>Regulamenta a Lei 3.736, de 28 de abril de 2010, que dispõe sobre a criação da Política Municipal de Proteção aos mananciais de Água destinados ao abastecimento público.</t>
  </si>
  <si>
    <t>Regulamenta a coleta de resíduos sólidos domiciliares.</t>
  </si>
  <si>
    <t>17 de novembro de 2011</t>
  </si>
  <si>
    <t>27 de abril de 2012</t>
  </si>
  <si>
    <t>15 de maio de 2012</t>
  </si>
  <si>
    <t>Dispõe sobre o controle da poluição atmosférica por meio da avaliação da emissão de fumaça preta de veículos e máquinas movidos a diesel da Prefeitura Municipal de Orlândia.</t>
  </si>
  <si>
    <t>12 de dezembro de 2012</t>
  </si>
  <si>
    <t>Dispõe sobre a aprovação do Plano Municipal de Gestão Integrada de Resíduos Sólidos (PMGIRS) do município de Orlândia.</t>
  </si>
  <si>
    <t>11 de julho de 2013</t>
  </si>
  <si>
    <t>Institui a separação dos resíduos recicláveis descartados pelos órgãos e entidades da administração pública municipal, na fonte geradora, e a sua destinação às associações e cooperativas dos catadores de materiais recicláveis e dá outras providências.</t>
  </si>
  <si>
    <t>Institui o Programa de Descarte de Medicamentos Vencidos</t>
  </si>
  <si>
    <t>07 de janeiro de 2014</t>
  </si>
  <si>
    <t>Em seu artigo 5º Proibi a queimada como meio de limpeza dos terrenos urbanos.</t>
  </si>
  <si>
    <t>Nº</t>
  </si>
  <si>
    <t xml:space="preserve">Página </t>
  </si>
  <si>
    <t>01 de 03</t>
  </si>
  <si>
    <t>19 de fevereiro de 2016</t>
  </si>
  <si>
    <t>Regulamenta a apreensão e destinação de animais de médio e grande porte, em estado de soltura na zona urbana do municipio de Orlândia.</t>
  </si>
  <si>
    <t>15 de janeiro de 2013</t>
  </si>
  <si>
    <t>Dispõe sobre a estrutura adminsitrativa do Poderr Executivo do Municipio de Orlândia e dá outras providencias.       (TitII CapII Art 11 Inciso XII)</t>
  </si>
  <si>
    <t>05 de dezembro de 2007</t>
  </si>
  <si>
    <t>08 de outubro de 2013</t>
  </si>
  <si>
    <t xml:space="preserve">Dispõe sobre a proibição de queimadas nas vias públicas e nos imóveis urbanos no município de Orlândia- SP e dá outras providências. </t>
  </si>
  <si>
    <t>22 de fevereiro de 2006</t>
  </si>
  <si>
    <t>22 de fevereiro de 2001</t>
  </si>
  <si>
    <t>15 de março de 2006</t>
  </si>
  <si>
    <t xml:space="preserve">Dispõe sobre o parcelamento, uso e ocupação do solo urbano do município de Orlândia-SP e dá outras providências. </t>
  </si>
  <si>
    <t xml:space="preserve">Autoriza a concessão de uso de imóvel que especifica a Cooperativa de Trabalho dos Recicladores de Lixo de Orlândia-SP e dá outras providências. </t>
  </si>
  <si>
    <t xml:space="preserve">Autoriza a celebração de convênio entre a Prefeitura Municipal de Orlândia e a Cooperativa de Trabalho dos Recicladores de Lixo de Orlândia, e dá outras providências. </t>
  </si>
  <si>
    <t>13 de setembro de 2012</t>
  </si>
  <si>
    <t>Regulamenta a Lei nº. 3.681 de 06 de agosto de 2009, que dispõe sobre a utilização na construção civil de produtos e subprodutos de madeira de procedência legal, e dá outras providências.</t>
  </si>
  <si>
    <t>Fixa cronograma de atividades para garantir a participação popular no processo de formação do "Plano Municipal de Gestão Integrada de Resíduos Sólidos", e dá outras providências.</t>
  </si>
  <si>
    <t>Dispõe sobre a Política Municipal e o Sistema Municipal de Saneamento Básico, as diretrizes para o Plano Municipal de Saneamento Básico e dá outras providências.</t>
  </si>
  <si>
    <t>05 de janeiro de 2011</t>
  </si>
  <si>
    <t>Dispõe sobre o procedimento para a aprovação de projetos de obras particulares e dá outras providências.</t>
  </si>
  <si>
    <t>03 de agosto de 2010</t>
  </si>
  <si>
    <t>Dispõe sobre a instalação de antenas transmissoras/receptoras de telefonia móvel celular e de telefonia fixa no Municipio de Orlândia e dá outras providências.</t>
  </si>
  <si>
    <t>14 de setembro de 2010</t>
  </si>
  <si>
    <t>Altera o § 4º, do artigo 2º, da Lei Complementar nº 3753, de 03 de agosto de 2010, que dispõe sobre a instalação de antenas transmissoras/receptoras de telefonia móvel celular e de telefonia fixa no Municipio de Orlândia e dá outras providências.</t>
  </si>
  <si>
    <t>1000 kg</t>
  </si>
  <si>
    <t xml:space="preserve">(1702 unid) 300 </t>
  </si>
  <si>
    <r>
      <rPr>
        <sz val="11"/>
        <color rgb="FF000009"/>
        <rFont val="Arial"/>
        <family val="2"/>
      </rPr>
      <t>(1961+ 77 unid)</t>
    </r>
    <r>
      <rPr>
        <sz val="12"/>
        <color rgb="FF000009"/>
        <rFont val="Arial"/>
        <family val="2"/>
      </rPr>
      <t xml:space="preserve">  450 </t>
    </r>
  </si>
  <si>
    <t xml:space="preserve">(1545 unid)          280 </t>
  </si>
  <si>
    <t xml:space="preserve"> (2046 unid)            350 </t>
  </si>
  <si>
    <t xml:space="preserve">(1961 unid)         450 </t>
  </si>
  <si>
    <t>(2300 unid)             540</t>
  </si>
  <si>
    <t>Atualizado em 15 de outubro de 2017</t>
  </si>
</sst>
</file>

<file path=xl/styles.xml><?xml version="1.0" encoding="utf-8"?>
<styleSheet xmlns="http://schemas.openxmlformats.org/spreadsheetml/2006/main">
  <numFmts count="1">
    <numFmt numFmtId="44" formatCode="_-&quot;R$&quot;\ * #,##0.00_-;\-&quot;R$&quot;\ * #,##0.00_-;_-&quot;R$&quot;\ * &quot;-&quot;??_-;_-@_-"/>
  </numFmts>
  <fonts count="28">
    <font>
      <sz val="11"/>
      <color theme="1"/>
      <name val="Calibri"/>
      <family val="2"/>
      <scheme val="minor"/>
    </font>
    <font>
      <b/>
      <i/>
      <sz val="12"/>
      <color rgb="FF000009"/>
      <name val="Arial"/>
      <family val="2"/>
    </font>
    <font>
      <sz val="12"/>
      <color rgb="FF000009"/>
      <name val="Arial"/>
      <family val="2"/>
    </font>
    <font>
      <b/>
      <sz val="12"/>
      <color theme="1"/>
      <name val="Arial"/>
      <family val="2"/>
    </font>
    <font>
      <sz val="24"/>
      <name val="Arial"/>
      <family val="2"/>
    </font>
    <font>
      <sz val="2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3.5"/>
      <color indexed="8"/>
      <name val="Arial"/>
      <family val="2"/>
    </font>
    <font>
      <b/>
      <sz val="14"/>
      <color indexed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11"/>
      <color rgb="FF333333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sz val="10"/>
      <color theme="1"/>
      <name val="Times New Roman"/>
      <family val="1"/>
    </font>
    <font>
      <sz val="14"/>
      <color theme="1"/>
      <name val="Calibri"/>
      <family val="2"/>
      <scheme val="minor"/>
    </font>
    <font>
      <sz val="11"/>
      <color rgb="FF00000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0" fillId="0" borderId="1" xfId="0" applyBorder="1"/>
    <xf numFmtId="17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3" fontId="2" fillId="0" borderId="1" xfId="0" applyNumberFormat="1" applyFont="1" applyBorder="1" applyAlignment="1">
      <alignment horizontal="center" vertical="top" wrapText="1"/>
    </xf>
    <xf numFmtId="44" fontId="0" fillId="0" borderId="0" xfId="0" applyNumberFormat="1"/>
    <xf numFmtId="3" fontId="3" fillId="0" borderId="1" xfId="0" applyNumberFormat="1" applyFont="1" applyBorder="1" applyAlignment="1">
      <alignment horizontal="center" vertical="top" wrapText="1"/>
    </xf>
    <xf numFmtId="4" fontId="3" fillId="0" borderId="1" xfId="0" applyNumberFormat="1" applyFont="1" applyBorder="1" applyAlignment="1">
      <alignment horizontal="center" vertical="top" wrapText="1"/>
    </xf>
    <xf numFmtId="0" fontId="5" fillId="0" borderId="0" xfId="0" applyFont="1"/>
    <xf numFmtId="0" fontId="6" fillId="0" borderId="1" xfId="0" applyFont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8" fillId="0" borderId="1" xfId="0" applyFont="1" applyBorder="1"/>
    <xf numFmtId="0" fontId="9" fillId="0" borderId="1" xfId="0" applyFont="1" applyBorder="1" applyAlignment="1">
      <alignment horizontal="right" wrapText="1"/>
    </xf>
    <xf numFmtId="0" fontId="10" fillId="0" borderId="1" xfId="0" applyFont="1" applyBorder="1" applyAlignment="1">
      <alignment horizontal="right" wrapText="1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right" wrapText="1"/>
    </xf>
    <xf numFmtId="0" fontId="12" fillId="0" borderId="0" xfId="0" applyFont="1"/>
    <xf numFmtId="17" fontId="0" fillId="0" borderId="1" xfId="0" applyNumberFormat="1" applyBorder="1"/>
    <xf numFmtId="0" fontId="0" fillId="0" borderId="0" xfId="0" applyAlignment="1">
      <alignment wrapText="1"/>
    </xf>
    <xf numFmtId="0" fontId="15" fillId="0" borderId="1" xfId="0" applyFont="1" applyBorder="1" applyAlignment="1">
      <alignment horizontal="center" vertical="top" wrapText="1"/>
    </xf>
    <xf numFmtId="3" fontId="15" fillId="0" borderId="1" xfId="0" applyNumberFormat="1" applyFont="1" applyBorder="1" applyAlignment="1">
      <alignment horizontal="center" vertical="top" wrapText="1"/>
    </xf>
    <xf numFmtId="0" fontId="14" fillId="0" borderId="2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vertical="top" wrapText="1"/>
    </xf>
    <xf numFmtId="3" fontId="15" fillId="0" borderId="6" xfId="0" applyNumberFormat="1" applyFont="1" applyBorder="1" applyAlignment="1">
      <alignment horizontal="center" vertical="top" wrapText="1"/>
    </xf>
    <xf numFmtId="0" fontId="15" fillId="0" borderId="10" xfId="0" applyFont="1" applyBorder="1" applyAlignment="1">
      <alignment horizontal="center" vertical="top" wrapText="1"/>
    </xf>
    <xf numFmtId="0" fontId="15" fillId="0" borderId="11" xfId="0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vertical="top" wrapText="1"/>
    </xf>
    <xf numFmtId="0" fontId="20" fillId="0" borderId="0" xfId="0" applyFont="1"/>
    <xf numFmtId="0" fontId="22" fillId="0" borderId="0" xfId="0" applyFont="1"/>
    <xf numFmtId="0" fontId="22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0" fontId="20" fillId="3" borderId="0" xfId="0" applyFont="1" applyFill="1"/>
    <xf numFmtId="0" fontId="24" fillId="0" borderId="0" xfId="0" applyFont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3" fillId="2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0" fontId="22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0" fillId="0" borderId="0" xfId="0" applyFont="1"/>
    <xf numFmtId="3" fontId="26" fillId="0" borderId="1" xfId="0" applyNumberFormat="1" applyFont="1" applyBorder="1" applyAlignment="1">
      <alignment horizontal="center"/>
    </xf>
    <xf numFmtId="0" fontId="20" fillId="0" borderId="14" xfId="0" applyFont="1" applyBorder="1" applyAlignment="1">
      <alignment horizontal="left" vertical="center" wrapText="1"/>
    </xf>
    <xf numFmtId="0" fontId="20" fillId="0" borderId="15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center" wrapText="1"/>
    </xf>
    <xf numFmtId="0" fontId="23" fillId="2" borderId="14" xfId="0" applyFont="1" applyFill="1" applyBorder="1" applyAlignment="1">
      <alignment horizontal="left"/>
    </xf>
    <xf numFmtId="0" fontId="23" fillId="2" borderId="15" xfId="0" applyFont="1" applyFill="1" applyBorder="1" applyAlignment="1">
      <alignment horizontal="left"/>
    </xf>
    <xf numFmtId="0" fontId="23" fillId="2" borderId="16" xfId="0" applyFont="1" applyFill="1" applyBorder="1" applyAlignment="1">
      <alignment horizontal="left"/>
    </xf>
    <xf numFmtId="0" fontId="20" fillId="3" borderId="14" xfId="0" applyFont="1" applyFill="1" applyBorder="1" applyAlignment="1">
      <alignment horizontal="left" vertical="center" wrapText="1"/>
    </xf>
    <xf numFmtId="0" fontId="20" fillId="3" borderId="15" xfId="0" applyFont="1" applyFill="1" applyBorder="1" applyAlignment="1">
      <alignment horizontal="left" vertical="center" wrapText="1"/>
    </xf>
    <xf numFmtId="0" fontId="20" fillId="3" borderId="16" xfId="0" applyFont="1" applyFill="1" applyBorder="1" applyAlignment="1">
      <alignment horizontal="left" vertical="center" wrapText="1"/>
    </xf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14" xfId="0" applyFont="1" applyBorder="1" applyAlignment="1">
      <alignment horizontal="left"/>
    </xf>
    <xf numFmtId="0" fontId="22" fillId="0" borderId="16" xfId="0" applyFont="1" applyBorder="1" applyAlignment="1">
      <alignment horizontal="left"/>
    </xf>
    <xf numFmtId="0" fontId="18" fillId="0" borderId="1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1000125</xdr:colOff>
      <xdr:row>0</xdr:row>
      <xdr:rowOff>9525</xdr:rowOff>
    </xdr:from>
    <xdr:to>
      <xdr:col>4</xdr:col>
      <xdr:colOff>501650</xdr:colOff>
      <xdr:row>1</xdr:row>
      <xdr:rowOff>1025525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9725" y="9525"/>
          <a:ext cx="3225800" cy="1206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1</xdr:row>
      <xdr:rowOff>144710</xdr:rowOff>
    </xdr:from>
    <xdr:to>
      <xdr:col>16</xdr:col>
      <xdr:colOff>438911</xdr:colOff>
      <xdr:row>18</xdr:row>
      <xdr:rowOff>194309</xdr:rowOff>
    </xdr:to>
    <xdr:pic>
      <xdr:nvPicPr>
        <xdr:cNvPr id="4" name="Imagem 3" descr="ADESIVO DESCARTE DE REMÉDI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00900" y="335210"/>
          <a:ext cx="4296536" cy="4297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4</xdr:row>
      <xdr:rowOff>36941</xdr:rowOff>
    </xdr:from>
    <xdr:to>
      <xdr:col>7</xdr:col>
      <xdr:colOff>3248026</xdr:colOff>
      <xdr:row>9</xdr:row>
      <xdr:rowOff>173475</xdr:rowOff>
    </xdr:to>
    <xdr:pic>
      <xdr:nvPicPr>
        <xdr:cNvPr id="2" name="Imagem 1" descr="Logo ArtesanatoReciclad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24450" y="798941"/>
          <a:ext cx="3514726" cy="1355734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27</xdr:row>
      <xdr:rowOff>200024</xdr:rowOff>
    </xdr:from>
    <xdr:to>
      <xdr:col>7</xdr:col>
      <xdr:colOff>3438525</xdr:colOff>
      <xdr:row>49</xdr:row>
      <xdr:rowOff>104774</xdr:rowOff>
    </xdr:to>
    <xdr:pic>
      <xdr:nvPicPr>
        <xdr:cNvPr id="4" name="Imagem 3" descr="C:\Users\nusu002\Downloads\PARTICIPANTES DESAFIO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5925" y="7991474"/>
          <a:ext cx="3333750" cy="4448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380999</xdr:colOff>
      <xdr:row>11</xdr:row>
      <xdr:rowOff>123824</xdr:rowOff>
    </xdr:from>
    <xdr:to>
      <xdr:col>13</xdr:col>
      <xdr:colOff>542925</xdr:colOff>
      <xdr:row>22</xdr:row>
      <xdr:rowOff>514350</xdr:rowOff>
    </xdr:to>
    <xdr:pic>
      <xdr:nvPicPr>
        <xdr:cNvPr id="5" name="Imagem 4" descr="Z:\intelli\Programas Intelli\PROJETOS\Educação Ambiental\coleta seletiva 16\20160620_145253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91674" y="3390899"/>
          <a:ext cx="3209926" cy="3590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161926</xdr:colOff>
      <xdr:row>25</xdr:row>
      <xdr:rowOff>161925</xdr:rowOff>
    </xdr:from>
    <xdr:to>
      <xdr:col>14</xdr:col>
      <xdr:colOff>401038</xdr:colOff>
      <xdr:row>50</xdr:row>
      <xdr:rowOff>96515</xdr:rowOff>
    </xdr:to>
    <xdr:pic>
      <xdr:nvPicPr>
        <xdr:cNvPr id="6" name="Imagem 5" descr="BannerOficinaAR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2601" y="7639050"/>
          <a:ext cx="3896712" cy="506856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10</xdr:row>
      <xdr:rowOff>314324</xdr:rowOff>
    </xdr:from>
    <xdr:to>
      <xdr:col>7</xdr:col>
      <xdr:colOff>3114824</xdr:colOff>
      <xdr:row>26</xdr:row>
      <xdr:rowOff>34112</xdr:rowOff>
    </xdr:to>
    <xdr:pic>
      <xdr:nvPicPr>
        <xdr:cNvPr id="7" name="Imagem 6" descr="Almanaque da Sustentabilidade 201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00675" y="3248024"/>
          <a:ext cx="3105299" cy="4377513"/>
        </a:xfrm>
        <a:prstGeom prst="rect">
          <a:avLst/>
        </a:prstGeom>
      </xdr:spPr>
    </xdr:pic>
    <xdr:clientData/>
  </xdr:twoCellAnchor>
  <xdr:twoCellAnchor editAs="oneCell">
    <xdr:from>
      <xdr:col>1</xdr:col>
      <xdr:colOff>143744</xdr:colOff>
      <xdr:row>34</xdr:row>
      <xdr:rowOff>38099</xdr:rowOff>
    </xdr:from>
    <xdr:to>
      <xdr:col>5</xdr:col>
      <xdr:colOff>31749</xdr:colOff>
      <xdr:row>49</xdr:row>
      <xdr:rowOff>73024</xdr:rowOff>
    </xdr:to>
    <xdr:pic>
      <xdr:nvPicPr>
        <xdr:cNvPr id="8" name="Imagem 7" descr="Convite merito ambiental 201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3344" y="9001124"/>
          <a:ext cx="3450355" cy="2892425"/>
        </a:xfrm>
        <a:prstGeom prst="rect">
          <a:avLst/>
        </a:prstGeom>
      </xdr:spPr>
    </xdr:pic>
    <xdr:clientData/>
  </xdr:twoCellAnchor>
  <xdr:twoCellAnchor editAs="oneCell">
    <xdr:from>
      <xdr:col>7</xdr:col>
      <xdr:colOff>3685739</xdr:colOff>
      <xdr:row>5</xdr:row>
      <xdr:rowOff>9525</xdr:rowOff>
    </xdr:from>
    <xdr:to>
      <xdr:col>13</xdr:col>
      <xdr:colOff>467075</xdr:colOff>
      <xdr:row>10</xdr:row>
      <xdr:rowOff>38100</xdr:rowOff>
    </xdr:to>
    <xdr:pic>
      <xdr:nvPicPr>
        <xdr:cNvPr id="9" name="Imagem 8" descr="Coleta Seletiva nas escola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076889" y="1562100"/>
          <a:ext cx="3648861" cy="140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42"/>
  <sheetViews>
    <sheetView tabSelected="1" zoomScale="70" zoomScaleNormal="70" workbookViewId="0">
      <selection activeCell="L6" sqref="L6"/>
    </sheetView>
  </sheetViews>
  <sheetFormatPr defaultRowHeight="22.5"/>
  <cols>
    <col min="1" max="1" width="6.85546875" style="39" customWidth="1"/>
    <col min="2" max="2" width="8" style="32" customWidth="1"/>
    <col min="3" max="3" width="15.5703125" style="44" customWidth="1"/>
    <col min="4" max="4" width="8" style="32" customWidth="1"/>
    <col min="5" max="5" width="18" style="44" customWidth="1"/>
    <col min="6" max="7" width="9.140625" style="47"/>
    <col min="8" max="8" width="9.140625" style="47" customWidth="1"/>
    <col min="9" max="9" width="11" style="47" customWidth="1"/>
    <col min="10" max="16384" width="9.140625" style="32"/>
  </cols>
  <sheetData>
    <row r="1" spans="1:12" s="33" customFormat="1" ht="22.5" customHeight="1">
      <c r="A1" s="39"/>
      <c r="B1" s="56" t="s">
        <v>81</v>
      </c>
      <c r="C1" s="56"/>
      <c r="D1" s="56"/>
      <c r="E1" s="56"/>
      <c r="F1" s="56"/>
      <c r="G1" s="56"/>
      <c r="H1" s="56"/>
      <c r="I1" s="56"/>
      <c r="J1" s="34"/>
      <c r="K1" s="34"/>
      <c r="L1" s="34"/>
    </row>
    <row r="2" spans="1:12" s="33" customFormat="1">
      <c r="A2" s="39"/>
      <c r="B2" s="63" t="s">
        <v>176</v>
      </c>
      <c r="C2" s="64"/>
      <c r="D2" s="64"/>
      <c r="E2" s="65"/>
      <c r="F2" s="66"/>
      <c r="G2" s="67"/>
      <c r="H2" s="45" t="s">
        <v>144</v>
      </c>
      <c r="I2" s="46" t="s">
        <v>145</v>
      </c>
    </row>
    <row r="3" spans="1:12" s="33" customFormat="1" ht="37.5">
      <c r="A3" s="40"/>
      <c r="B3" s="36" t="s">
        <v>86</v>
      </c>
      <c r="C3" s="41" t="s">
        <v>84</v>
      </c>
      <c r="D3" s="36" t="s">
        <v>143</v>
      </c>
      <c r="E3" s="41" t="s">
        <v>82</v>
      </c>
      <c r="F3" s="57" t="s">
        <v>83</v>
      </c>
      <c r="G3" s="58"/>
      <c r="H3" s="58"/>
      <c r="I3" s="59"/>
    </row>
    <row r="4" spans="1:12" ht="75" customHeight="1">
      <c r="A4" s="40">
        <v>1</v>
      </c>
      <c r="B4" s="35">
        <v>2001</v>
      </c>
      <c r="C4" s="42" t="s">
        <v>85</v>
      </c>
      <c r="D4" s="35">
        <v>3150</v>
      </c>
      <c r="E4" s="42" t="s">
        <v>154</v>
      </c>
      <c r="F4" s="50" t="s">
        <v>142</v>
      </c>
      <c r="G4" s="51"/>
      <c r="H4" s="51"/>
      <c r="I4" s="52"/>
    </row>
    <row r="5" spans="1:12" ht="75" customHeight="1">
      <c r="A5" s="40">
        <v>2</v>
      </c>
      <c r="B5" s="35">
        <v>2006</v>
      </c>
      <c r="C5" s="42" t="s">
        <v>85</v>
      </c>
      <c r="D5" s="35">
        <v>3461</v>
      </c>
      <c r="E5" s="42" t="s">
        <v>153</v>
      </c>
      <c r="F5" s="50" t="s">
        <v>157</v>
      </c>
      <c r="G5" s="51"/>
      <c r="H5" s="51"/>
      <c r="I5" s="52"/>
    </row>
    <row r="6" spans="1:12" ht="75" customHeight="1">
      <c r="A6" s="40">
        <v>3</v>
      </c>
      <c r="B6" s="35">
        <v>2006</v>
      </c>
      <c r="C6" s="42" t="s">
        <v>85</v>
      </c>
      <c r="D6" s="35">
        <v>3466</v>
      </c>
      <c r="E6" s="42" t="s">
        <v>155</v>
      </c>
      <c r="F6" s="50" t="s">
        <v>158</v>
      </c>
      <c r="G6" s="51"/>
      <c r="H6" s="51"/>
      <c r="I6" s="52"/>
    </row>
    <row r="7" spans="1:12" s="38" customFormat="1" ht="75" customHeight="1">
      <c r="A7" s="40">
        <v>4</v>
      </c>
      <c r="B7" s="37">
        <v>2007</v>
      </c>
      <c r="C7" s="43" t="s">
        <v>85</v>
      </c>
      <c r="D7" s="37">
        <v>3525</v>
      </c>
      <c r="E7" s="43" t="s">
        <v>87</v>
      </c>
      <c r="F7" s="60" t="s">
        <v>88</v>
      </c>
      <c r="G7" s="61"/>
      <c r="H7" s="61"/>
      <c r="I7" s="62"/>
    </row>
    <row r="8" spans="1:12" ht="75" customHeight="1">
      <c r="A8" s="40">
        <v>5</v>
      </c>
      <c r="B8" s="35">
        <v>2007</v>
      </c>
      <c r="C8" s="42" t="s">
        <v>91</v>
      </c>
      <c r="D8" s="35">
        <v>3558</v>
      </c>
      <c r="E8" s="42" t="s">
        <v>94</v>
      </c>
      <c r="F8" s="50" t="s">
        <v>95</v>
      </c>
      <c r="G8" s="51"/>
      <c r="H8" s="51"/>
      <c r="I8" s="52"/>
    </row>
    <row r="9" spans="1:12" ht="75" customHeight="1">
      <c r="A9" s="40">
        <v>6</v>
      </c>
      <c r="B9" s="35">
        <v>2007</v>
      </c>
      <c r="C9" s="42" t="s">
        <v>91</v>
      </c>
      <c r="D9" s="35">
        <v>3572</v>
      </c>
      <c r="E9" s="42" t="s">
        <v>150</v>
      </c>
      <c r="F9" s="50" t="s">
        <v>156</v>
      </c>
      <c r="G9" s="51"/>
      <c r="H9" s="51"/>
      <c r="I9" s="52"/>
    </row>
    <row r="10" spans="1:12" ht="75" customHeight="1">
      <c r="A10" s="40">
        <v>7</v>
      </c>
      <c r="B10" s="35">
        <v>2008</v>
      </c>
      <c r="C10" s="42" t="s">
        <v>85</v>
      </c>
      <c r="D10" s="35">
        <v>3598</v>
      </c>
      <c r="E10" s="42" t="s">
        <v>89</v>
      </c>
      <c r="F10" s="50" t="s">
        <v>90</v>
      </c>
      <c r="G10" s="51"/>
      <c r="H10" s="51"/>
      <c r="I10" s="52"/>
    </row>
    <row r="11" spans="1:12" ht="75" customHeight="1">
      <c r="A11" s="40">
        <v>8</v>
      </c>
      <c r="B11" s="37">
        <v>2008</v>
      </c>
      <c r="C11" s="43" t="s">
        <v>91</v>
      </c>
      <c r="D11" s="37">
        <v>3607</v>
      </c>
      <c r="E11" s="43" t="s">
        <v>92</v>
      </c>
      <c r="F11" s="60" t="s">
        <v>93</v>
      </c>
      <c r="G11" s="61"/>
      <c r="H11" s="61"/>
      <c r="I11" s="62"/>
    </row>
    <row r="12" spans="1:12" ht="75" customHeight="1">
      <c r="A12" s="40">
        <v>9</v>
      </c>
      <c r="B12" s="37">
        <v>2008</v>
      </c>
      <c r="C12" s="43" t="s">
        <v>96</v>
      </c>
      <c r="D12" s="37">
        <v>3721</v>
      </c>
      <c r="E12" s="43" t="s">
        <v>97</v>
      </c>
      <c r="F12" s="60" t="s">
        <v>98</v>
      </c>
      <c r="G12" s="61"/>
      <c r="H12" s="61"/>
      <c r="I12" s="62"/>
    </row>
    <row r="13" spans="1:12" ht="75" customHeight="1">
      <c r="A13" s="40">
        <v>10</v>
      </c>
      <c r="B13" s="37">
        <v>2009</v>
      </c>
      <c r="C13" s="43" t="s">
        <v>85</v>
      </c>
      <c r="D13" s="37">
        <v>3666</v>
      </c>
      <c r="E13" s="43" t="s">
        <v>99</v>
      </c>
      <c r="F13" s="60" t="s">
        <v>100</v>
      </c>
      <c r="G13" s="61"/>
      <c r="H13" s="61"/>
      <c r="I13" s="62"/>
    </row>
    <row r="14" spans="1:12" ht="75" customHeight="1">
      <c r="A14" s="40">
        <v>11</v>
      </c>
      <c r="B14" s="37">
        <v>2009</v>
      </c>
      <c r="C14" s="43" t="s">
        <v>85</v>
      </c>
      <c r="D14" s="37">
        <v>3669</v>
      </c>
      <c r="E14" s="43" t="s">
        <v>101</v>
      </c>
      <c r="F14" s="60" t="s">
        <v>102</v>
      </c>
      <c r="G14" s="61"/>
      <c r="H14" s="61"/>
      <c r="I14" s="62"/>
    </row>
    <row r="15" spans="1:12" ht="75" customHeight="1">
      <c r="A15" s="40">
        <v>12</v>
      </c>
      <c r="B15" s="37">
        <v>2009</v>
      </c>
      <c r="C15" s="43" t="s">
        <v>85</v>
      </c>
      <c r="D15" s="37">
        <v>3670</v>
      </c>
      <c r="E15" s="43" t="s">
        <v>101</v>
      </c>
      <c r="F15" s="60" t="s">
        <v>105</v>
      </c>
      <c r="G15" s="61"/>
      <c r="H15" s="61"/>
      <c r="I15" s="62"/>
    </row>
    <row r="16" spans="1:12" ht="75" customHeight="1">
      <c r="A16" s="40">
        <v>13</v>
      </c>
      <c r="B16" s="37">
        <v>2009</v>
      </c>
      <c r="C16" s="43" t="s">
        <v>85</v>
      </c>
      <c r="D16" s="37">
        <v>3672</v>
      </c>
      <c r="E16" s="43" t="s">
        <v>103</v>
      </c>
      <c r="F16" s="60" t="s">
        <v>104</v>
      </c>
      <c r="G16" s="61"/>
      <c r="H16" s="61"/>
      <c r="I16" s="62"/>
    </row>
    <row r="17" spans="1:9" ht="75" customHeight="1">
      <c r="A17" s="40">
        <v>14</v>
      </c>
      <c r="B17" s="35">
        <v>2009</v>
      </c>
      <c r="C17" s="42" t="s">
        <v>85</v>
      </c>
      <c r="D17" s="35">
        <v>3676</v>
      </c>
      <c r="E17" s="42" t="s">
        <v>108</v>
      </c>
      <c r="F17" s="50" t="s">
        <v>109</v>
      </c>
      <c r="G17" s="51"/>
      <c r="H17" s="51"/>
      <c r="I17" s="52"/>
    </row>
    <row r="18" spans="1:9" ht="75" customHeight="1">
      <c r="A18" s="40">
        <v>15</v>
      </c>
      <c r="B18" s="35">
        <v>2009</v>
      </c>
      <c r="C18" s="42" t="s">
        <v>85</v>
      </c>
      <c r="D18" s="35">
        <v>3680</v>
      </c>
      <c r="E18" s="42" t="s">
        <v>110</v>
      </c>
      <c r="F18" s="50" t="s">
        <v>111</v>
      </c>
      <c r="G18" s="51"/>
      <c r="H18" s="51"/>
      <c r="I18" s="52"/>
    </row>
    <row r="19" spans="1:9" ht="75" customHeight="1">
      <c r="A19" s="40">
        <v>16</v>
      </c>
      <c r="B19" s="35">
        <v>2009</v>
      </c>
      <c r="C19" s="42" t="s">
        <v>96</v>
      </c>
      <c r="D19" s="35">
        <v>3840</v>
      </c>
      <c r="E19" s="42" t="s">
        <v>106</v>
      </c>
      <c r="F19" s="50" t="s">
        <v>107</v>
      </c>
      <c r="G19" s="51"/>
      <c r="H19" s="51"/>
      <c r="I19" s="52"/>
    </row>
    <row r="20" spans="1:9" ht="75" customHeight="1">
      <c r="A20" s="40">
        <v>17</v>
      </c>
      <c r="B20" s="35">
        <v>2009</v>
      </c>
      <c r="C20" s="42" t="s">
        <v>85</v>
      </c>
      <c r="D20" s="35">
        <v>3681</v>
      </c>
      <c r="E20" s="42" t="s">
        <v>113</v>
      </c>
      <c r="F20" s="50" t="s">
        <v>112</v>
      </c>
      <c r="G20" s="51"/>
      <c r="H20" s="51"/>
      <c r="I20" s="52"/>
    </row>
    <row r="21" spans="1:9" ht="75" customHeight="1">
      <c r="A21" s="40">
        <v>18</v>
      </c>
      <c r="B21" s="35">
        <v>2009</v>
      </c>
      <c r="C21" s="42" t="s">
        <v>85</v>
      </c>
      <c r="D21" s="35">
        <v>3690</v>
      </c>
      <c r="E21" s="42" t="s">
        <v>114</v>
      </c>
      <c r="F21" s="50" t="s">
        <v>115</v>
      </c>
      <c r="G21" s="51"/>
      <c r="H21" s="51"/>
      <c r="I21" s="52"/>
    </row>
    <row r="22" spans="1:9" ht="75" customHeight="1">
      <c r="A22" s="40">
        <v>19</v>
      </c>
      <c r="B22" s="35">
        <v>2010</v>
      </c>
      <c r="C22" s="42" t="s">
        <v>116</v>
      </c>
      <c r="D22" s="35">
        <v>3736</v>
      </c>
      <c r="E22" s="42" t="s">
        <v>117</v>
      </c>
      <c r="F22" s="50" t="s">
        <v>118</v>
      </c>
      <c r="G22" s="51"/>
      <c r="H22" s="51"/>
      <c r="I22" s="52"/>
    </row>
    <row r="23" spans="1:9" ht="75" customHeight="1">
      <c r="A23" s="40">
        <v>20</v>
      </c>
      <c r="B23" s="35">
        <v>2010</v>
      </c>
      <c r="C23" s="42" t="s">
        <v>85</v>
      </c>
      <c r="D23" s="35">
        <v>3739</v>
      </c>
      <c r="E23" s="42" t="s">
        <v>119</v>
      </c>
      <c r="F23" s="50" t="s">
        <v>120</v>
      </c>
      <c r="G23" s="51"/>
      <c r="H23" s="51"/>
      <c r="I23" s="52"/>
    </row>
    <row r="24" spans="1:9" ht="75" customHeight="1">
      <c r="A24" s="40">
        <v>21</v>
      </c>
      <c r="B24" s="35">
        <v>2010</v>
      </c>
      <c r="C24" s="42" t="s">
        <v>85</v>
      </c>
      <c r="D24" s="35">
        <v>3748</v>
      </c>
      <c r="E24" s="42" t="s">
        <v>121</v>
      </c>
      <c r="F24" s="50" t="s">
        <v>122</v>
      </c>
      <c r="G24" s="51"/>
      <c r="H24" s="51"/>
      <c r="I24" s="52"/>
    </row>
    <row r="25" spans="1:9" ht="75" customHeight="1">
      <c r="A25" s="40">
        <v>22</v>
      </c>
      <c r="B25" s="35">
        <v>2010</v>
      </c>
      <c r="C25" s="42" t="s">
        <v>91</v>
      </c>
      <c r="D25" s="35">
        <v>3753</v>
      </c>
      <c r="E25" s="42" t="s">
        <v>165</v>
      </c>
      <c r="F25" s="50" t="s">
        <v>166</v>
      </c>
      <c r="G25" s="51"/>
      <c r="H25" s="51"/>
      <c r="I25" s="52"/>
    </row>
    <row r="26" spans="1:9" ht="89.25" customHeight="1">
      <c r="A26" s="40">
        <v>23</v>
      </c>
      <c r="B26" s="35">
        <v>2010</v>
      </c>
      <c r="C26" s="42" t="s">
        <v>91</v>
      </c>
      <c r="D26" s="35">
        <v>3761</v>
      </c>
      <c r="E26" s="42" t="s">
        <v>167</v>
      </c>
      <c r="F26" s="53" t="s">
        <v>168</v>
      </c>
      <c r="G26" s="54"/>
      <c r="H26" s="54"/>
      <c r="I26" s="55"/>
    </row>
    <row r="27" spans="1:9" ht="75" customHeight="1">
      <c r="A27" s="40">
        <v>24</v>
      </c>
      <c r="B27" s="35">
        <v>2010</v>
      </c>
      <c r="C27" s="42" t="s">
        <v>116</v>
      </c>
      <c r="D27" s="35">
        <v>3762</v>
      </c>
      <c r="E27" s="42" t="s">
        <v>123</v>
      </c>
      <c r="F27" s="50" t="s">
        <v>162</v>
      </c>
      <c r="G27" s="51"/>
      <c r="H27" s="51"/>
      <c r="I27" s="52"/>
    </row>
    <row r="28" spans="1:9" ht="75" customHeight="1">
      <c r="A28" s="40">
        <v>25</v>
      </c>
      <c r="B28" s="35">
        <v>2010</v>
      </c>
      <c r="C28" s="42" t="s">
        <v>91</v>
      </c>
      <c r="D28" s="35">
        <v>3763</v>
      </c>
      <c r="E28" s="42" t="s">
        <v>123</v>
      </c>
      <c r="F28" s="50" t="s">
        <v>124</v>
      </c>
      <c r="G28" s="51"/>
      <c r="H28" s="51"/>
      <c r="I28" s="52"/>
    </row>
    <row r="29" spans="1:9" ht="101.25" customHeight="1">
      <c r="A29" s="40">
        <v>26</v>
      </c>
      <c r="B29" s="35">
        <v>2010</v>
      </c>
      <c r="C29" s="42" t="s">
        <v>91</v>
      </c>
      <c r="D29" s="35">
        <v>3764</v>
      </c>
      <c r="E29" s="42" t="s">
        <v>125</v>
      </c>
      <c r="F29" s="50" t="s">
        <v>126</v>
      </c>
      <c r="G29" s="51"/>
      <c r="H29" s="51"/>
      <c r="I29" s="52"/>
    </row>
    <row r="30" spans="1:9" ht="75" customHeight="1">
      <c r="A30" s="40">
        <v>27</v>
      </c>
      <c r="B30" s="35">
        <v>2010</v>
      </c>
      <c r="C30" s="42" t="s">
        <v>96</v>
      </c>
      <c r="D30" s="35">
        <v>3982</v>
      </c>
      <c r="E30" s="42" t="s">
        <v>127</v>
      </c>
      <c r="F30" s="50" t="s">
        <v>128</v>
      </c>
      <c r="G30" s="51"/>
      <c r="H30" s="51"/>
      <c r="I30" s="52"/>
    </row>
    <row r="31" spans="1:9" ht="75" customHeight="1">
      <c r="A31" s="40">
        <v>28</v>
      </c>
      <c r="B31" s="35">
        <v>2011</v>
      </c>
      <c r="C31" s="42" t="s">
        <v>96</v>
      </c>
      <c r="D31" s="35">
        <v>4011</v>
      </c>
      <c r="E31" s="42" t="s">
        <v>163</v>
      </c>
      <c r="F31" s="50" t="s">
        <v>164</v>
      </c>
      <c r="G31" s="51"/>
      <c r="H31" s="51"/>
      <c r="I31" s="52"/>
    </row>
    <row r="32" spans="1:9" ht="75" customHeight="1">
      <c r="A32" s="40">
        <v>29</v>
      </c>
      <c r="B32" s="35">
        <v>2011</v>
      </c>
      <c r="C32" s="42" t="s">
        <v>96</v>
      </c>
      <c r="D32" s="35">
        <v>4077</v>
      </c>
      <c r="E32" s="42" t="s">
        <v>129</v>
      </c>
      <c r="F32" s="50" t="s">
        <v>130</v>
      </c>
      <c r="G32" s="51"/>
      <c r="H32" s="51"/>
      <c r="I32" s="52"/>
    </row>
    <row r="33" spans="1:9" ht="75" customHeight="1">
      <c r="A33" s="40">
        <v>30</v>
      </c>
      <c r="B33" s="35">
        <v>2011</v>
      </c>
      <c r="C33" s="42" t="s">
        <v>96</v>
      </c>
      <c r="D33" s="35">
        <v>4086</v>
      </c>
      <c r="E33" s="42" t="s">
        <v>132</v>
      </c>
      <c r="F33" s="50" t="s">
        <v>131</v>
      </c>
      <c r="G33" s="51"/>
      <c r="H33" s="51"/>
      <c r="I33" s="52"/>
    </row>
    <row r="34" spans="1:9" ht="93" customHeight="1">
      <c r="A34" s="40">
        <v>31</v>
      </c>
      <c r="B34" s="35">
        <v>2012</v>
      </c>
      <c r="C34" s="42" t="s">
        <v>96</v>
      </c>
      <c r="D34" s="35">
        <v>4130</v>
      </c>
      <c r="E34" s="42" t="s">
        <v>133</v>
      </c>
      <c r="F34" s="50" t="s">
        <v>160</v>
      </c>
      <c r="G34" s="51"/>
      <c r="H34" s="51"/>
      <c r="I34" s="52"/>
    </row>
    <row r="35" spans="1:9" ht="90.75" customHeight="1">
      <c r="A35" s="40">
        <v>32</v>
      </c>
      <c r="B35" s="35">
        <v>2012</v>
      </c>
      <c r="C35" s="42" t="s">
        <v>116</v>
      </c>
      <c r="D35" s="35">
        <v>3878</v>
      </c>
      <c r="E35" s="42" t="s">
        <v>134</v>
      </c>
      <c r="F35" s="50" t="s">
        <v>135</v>
      </c>
      <c r="G35" s="51"/>
      <c r="H35" s="51"/>
      <c r="I35" s="52"/>
    </row>
    <row r="36" spans="1:9" ht="93" customHeight="1">
      <c r="A36" s="40">
        <v>33</v>
      </c>
      <c r="B36" s="35">
        <v>2012</v>
      </c>
      <c r="C36" s="42" t="s">
        <v>96</v>
      </c>
      <c r="D36" s="35">
        <v>4163</v>
      </c>
      <c r="E36" s="42" t="s">
        <v>159</v>
      </c>
      <c r="F36" s="50" t="s">
        <v>161</v>
      </c>
      <c r="G36" s="51"/>
      <c r="H36" s="51"/>
      <c r="I36" s="52"/>
    </row>
    <row r="37" spans="1:9" ht="75" customHeight="1">
      <c r="A37" s="40">
        <v>34</v>
      </c>
      <c r="B37" s="35">
        <v>2012</v>
      </c>
      <c r="C37" s="42" t="s">
        <v>85</v>
      </c>
      <c r="D37" s="35">
        <v>3911</v>
      </c>
      <c r="E37" s="42" t="s">
        <v>136</v>
      </c>
      <c r="F37" s="50" t="s">
        <v>137</v>
      </c>
      <c r="G37" s="51"/>
      <c r="H37" s="51"/>
      <c r="I37" s="52"/>
    </row>
    <row r="38" spans="1:9" ht="75" customHeight="1">
      <c r="A38" s="40">
        <v>35</v>
      </c>
      <c r="B38" s="35">
        <v>2013</v>
      </c>
      <c r="C38" s="42" t="s">
        <v>91</v>
      </c>
      <c r="D38" s="35">
        <v>1</v>
      </c>
      <c r="E38" s="42" t="s">
        <v>148</v>
      </c>
      <c r="F38" s="50" t="s">
        <v>149</v>
      </c>
      <c r="G38" s="51"/>
      <c r="H38" s="51"/>
      <c r="I38" s="52"/>
    </row>
    <row r="39" spans="1:9" ht="100.5" customHeight="1">
      <c r="A39" s="40">
        <v>36</v>
      </c>
      <c r="B39" s="35">
        <v>2013</v>
      </c>
      <c r="C39" s="42" t="s">
        <v>85</v>
      </c>
      <c r="D39" s="35">
        <v>3934</v>
      </c>
      <c r="E39" s="42" t="s">
        <v>138</v>
      </c>
      <c r="F39" s="53" t="s">
        <v>139</v>
      </c>
      <c r="G39" s="54"/>
      <c r="H39" s="54"/>
      <c r="I39" s="55"/>
    </row>
    <row r="40" spans="1:9" ht="75" customHeight="1">
      <c r="A40" s="40">
        <v>37</v>
      </c>
      <c r="B40" s="35">
        <v>2013</v>
      </c>
      <c r="C40" s="42" t="s">
        <v>85</v>
      </c>
      <c r="D40" s="35">
        <v>3945</v>
      </c>
      <c r="E40" s="42" t="s">
        <v>151</v>
      </c>
      <c r="F40" s="50" t="s">
        <v>152</v>
      </c>
      <c r="G40" s="51"/>
      <c r="H40" s="51"/>
      <c r="I40" s="52"/>
    </row>
    <row r="41" spans="1:9" ht="75" customHeight="1">
      <c r="A41" s="40">
        <v>38</v>
      </c>
      <c r="B41" s="35">
        <v>2014</v>
      </c>
      <c r="C41" s="42" t="s">
        <v>96</v>
      </c>
      <c r="D41" s="35">
        <v>4308</v>
      </c>
      <c r="E41" s="42" t="s">
        <v>141</v>
      </c>
      <c r="F41" s="50" t="s">
        <v>140</v>
      </c>
      <c r="G41" s="51"/>
      <c r="H41" s="51"/>
      <c r="I41" s="52"/>
    </row>
    <row r="42" spans="1:9" ht="75" customHeight="1">
      <c r="A42" s="40">
        <v>39</v>
      </c>
      <c r="B42" s="35">
        <v>2016</v>
      </c>
      <c r="C42" s="42" t="s">
        <v>96</v>
      </c>
      <c r="D42" s="35">
        <v>4526</v>
      </c>
      <c r="E42" s="42" t="s">
        <v>146</v>
      </c>
      <c r="F42" s="50" t="s">
        <v>147</v>
      </c>
      <c r="G42" s="51"/>
      <c r="H42" s="51"/>
      <c r="I42" s="52"/>
    </row>
  </sheetData>
  <mergeCells count="43">
    <mergeCell ref="F11:I11"/>
    <mergeCell ref="F8:I8"/>
    <mergeCell ref="F9:I9"/>
    <mergeCell ref="F40:I40"/>
    <mergeCell ref="F5:I5"/>
    <mergeCell ref="F6:I6"/>
    <mergeCell ref="F36:I36"/>
    <mergeCell ref="F27:I27"/>
    <mergeCell ref="F31:I31"/>
    <mergeCell ref="F25:I25"/>
    <mergeCell ref="F26:I26"/>
    <mergeCell ref="F32:I32"/>
    <mergeCell ref="F33:I33"/>
    <mergeCell ref="F34:I34"/>
    <mergeCell ref="F18:I18"/>
    <mergeCell ref="F20:I20"/>
    <mergeCell ref="F21:I21"/>
    <mergeCell ref="F22:I22"/>
    <mergeCell ref="F23:I23"/>
    <mergeCell ref="F24:I24"/>
    <mergeCell ref="F19:I19"/>
    <mergeCell ref="B1:I1"/>
    <mergeCell ref="F3:I3"/>
    <mergeCell ref="F28:I28"/>
    <mergeCell ref="F29:I29"/>
    <mergeCell ref="F30:I30"/>
    <mergeCell ref="F13:I13"/>
    <mergeCell ref="F14:I14"/>
    <mergeCell ref="F15:I15"/>
    <mergeCell ref="F16:I16"/>
    <mergeCell ref="F17:I17"/>
    <mergeCell ref="F12:I12"/>
    <mergeCell ref="B2:E2"/>
    <mergeCell ref="F2:G2"/>
    <mergeCell ref="F4:I4"/>
    <mergeCell ref="F7:I7"/>
    <mergeCell ref="F10:I10"/>
    <mergeCell ref="F42:I42"/>
    <mergeCell ref="F38:I38"/>
    <mergeCell ref="F35:I35"/>
    <mergeCell ref="F37:I37"/>
    <mergeCell ref="F39:I39"/>
    <mergeCell ref="F41:I41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F23"/>
  <sheetViews>
    <sheetView topLeftCell="A19" workbookViewId="0">
      <selection activeCell="E28" sqref="E28"/>
    </sheetView>
  </sheetViews>
  <sheetFormatPr defaultRowHeight="15"/>
  <cols>
    <col min="2" max="2" width="20.85546875" customWidth="1"/>
    <col min="3" max="3" width="19" customWidth="1"/>
    <col min="4" max="4" width="16" customWidth="1"/>
    <col min="5" max="5" width="21.140625" customWidth="1"/>
    <col min="6" max="6" width="12.140625" bestFit="1" customWidth="1"/>
  </cols>
  <sheetData>
    <row r="2" spans="2:6" ht="105" customHeight="1"/>
    <row r="3" spans="2:6" ht="105" customHeight="1">
      <c r="B3" s="68" t="s">
        <v>80</v>
      </c>
      <c r="C3" s="68"/>
      <c r="D3" s="68"/>
      <c r="E3" s="68"/>
    </row>
    <row r="4" spans="2:6" ht="30">
      <c r="B4" s="1" t="s">
        <v>0</v>
      </c>
      <c r="C4" s="1" t="s">
        <v>1</v>
      </c>
      <c r="D4" s="1" t="s">
        <v>2</v>
      </c>
      <c r="E4" s="1" t="s">
        <v>3</v>
      </c>
    </row>
    <row r="5" spans="2:6">
      <c r="B5" s="1" t="s">
        <v>4</v>
      </c>
      <c r="C5" s="1" t="s">
        <v>5</v>
      </c>
      <c r="D5" s="1" t="s">
        <v>6</v>
      </c>
      <c r="E5" s="1" t="s">
        <v>6</v>
      </c>
    </row>
    <row r="6" spans="2:6">
      <c r="B6" s="3">
        <v>41061</v>
      </c>
      <c r="C6" s="4">
        <v>965</v>
      </c>
      <c r="D6" s="4">
        <v>60</v>
      </c>
      <c r="E6" s="4" t="s">
        <v>7</v>
      </c>
    </row>
    <row r="7" spans="2:6">
      <c r="B7" s="3">
        <v>41153</v>
      </c>
      <c r="C7" s="5">
        <v>2200</v>
      </c>
      <c r="D7" s="4">
        <v>55</v>
      </c>
      <c r="E7" s="4" t="s">
        <v>7</v>
      </c>
      <c r="F7" s="6"/>
    </row>
    <row r="8" spans="2:6">
      <c r="B8" s="3">
        <v>41334</v>
      </c>
      <c r="C8" s="5">
        <v>5582</v>
      </c>
      <c r="D8" s="4">
        <v>80</v>
      </c>
      <c r="E8" s="4" t="s">
        <v>7</v>
      </c>
    </row>
    <row r="9" spans="2:6">
      <c r="B9" s="3">
        <v>41426</v>
      </c>
      <c r="C9" s="5">
        <v>7492</v>
      </c>
      <c r="D9" s="4">
        <v>75</v>
      </c>
      <c r="E9" s="4" t="s">
        <v>8</v>
      </c>
    </row>
    <row r="10" spans="2:6">
      <c r="B10" s="3">
        <v>41518</v>
      </c>
      <c r="C10" s="4">
        <v>7454</v>
      </c>
      <c r="D10" s="4">
        <v>35</v>
      </c>
      <c r="E10" s="4" t="s">
        <v>8</v>
      </c>
    </row>
    <row r="11" spans="2:6">
      <c r="B11" s="3">
        <v>41699</v>
      </c>
      <c r="C11" s="4">
        <v>5780</v>
      </c>
      <c r="D11" s="4">
        <v>48.5</v>
      </c>
      <c r="E11" s="4" t="s">
        <v>8</v>
      </c>
    </row>
    <row r="12" spans="2:6">
      <c r="B12" s="3">
        <v>41821</v>
      </c>
      <c r="C12" s="5">
        <v>3300</v>
      </c>
      <c r="D12" s="4">
        <v>27.8</v>
      </c>
      <c r="E12" s="4" t="s">
        <v>8</v>
      </c>
    </row>
    <row r="13" spans="2:6">
      <c r="B13" s="3">
        <v>41944</v>
      </c>
      <c r="C13" s="5">
        <v>14998</v>
      </c>
      <c r="D13" s="4">
        <v>40</v>
      </c>
      <c r="E13" s="4" t="s">
        <v>8</v>
      </c>
    </row>
    <row r="14" spans="2:6">
      <c r="B14" s="3">
        <v>42064</v>
      </c>
      <c r="C14" s="5">
        <v>4150</v>
      </c>
      <c r="D14" s="4">
        <v>60</v>
      </c>
      <c r="E14" s="4" t="s">
        <v>8</v>
      </c>
    </row>
    <row r="15" spans="2:6">
      <c r="B15" s="3">
        <v>42156</v>
      </c>
      <c r="C15" s="5">
        <v>12670</v>
      </c>
      <c r="D15" s="4">
        <v>20</v>
      </c>
      <c r="E15" s="4" t="s">
        <v>8</v>
      </c>
    </row>
    <row r="16" spans="2:6">
      <c r="B16" s="3">
        <v>42248</v>
      </c>
      <c r="C16" s="5">
        <v>8300</v>
      </c>
      <c r="D16" s="4">
        <v>220</v>
      </c>
      <c r="E16" s="4" t="s">
        <v>9</v>
      </c>
    </row>
    <row r="17" spans="1:5" ht="30" customHeight="1">
      <c r="A17" s="48"/>
      <c r="B17" s="3">
        <v>42430</v>
      </c>
      <c r="C17" s="5">
        <v>3644</v>
      </c>
      <c r="D17" s="4" t="s">
        <v>170</v>
      </c>
      <c r="E17" s="4" t="s">
        <v>10</v>
      </c>
    </row>
    <row r="18" spans="1:5" ht="30" customHeight="1">
      <c r="A18" s="48"/>
      <c r="B18" s="3">
        <v>42522</v>
      </c>
      <c r="C18" s="5">
        <v>4617</v>
      </c>
      <c r="D18" s="4" t="s">
        <v>171</v>
      </c>
      <c r="E18" s="4" t="s">
        <v>11</v>
      </c>
    </row>
    <row r="19" spans="1:5" ht="30" customHeight="1">
      <c r="A19" s="48"/>
      <c r="B19" s="3">
        <v>42614</v>
      </c>
      <c r="C19" s="5">
        <v>4618</v>
      </c>
      <c r="D19" s="5" t="s">
        <v>172</v>
      </c>
      <c r="E19" s="4" t="s">
        <v>12</v>
      </c>
    </row>
    <row r="20" spans="1:5" ht="30" customHeight="1">
      <c r="A20" s="48"/>
      <c r="B20" s="3">
        <v>42795</v>
      </c>
      <c r="C20" s="49">
        <v>4535</v>
      </c>
      <c r="D20" s="5" t="s">
        <v>173</v>
      </c>
      <c r="E20" s="4" t="s">
        <v>13</v>
      </c>
    </row>
    <row r="21" spans="1:5" ht="30" customHeight="1">
      <c r="A21" s="48"/>
      <c r="B21" s="3">
        <v>42887</v>
      </c>
      <c r="C21" s="49">
        <v>2693</v>
      </c>
      <c r="D21" s="5" t="s">
        <v>174</v>
      </c>
      <c r="E21" s="4" t="s">
        <v>13</v>
      </c>
    </row>
    <row r="22" spans="1:5" ht="30" customHeight="1">
      <c r="A22" s="48"/>
      <c r="B22" s="3">
        <v>42979</v>
      </c>
      <c r="C22" s="49">
        <v>2862</v>
      </c>
      <c r="D22" s="5" t="s">
        <v>175</v>
      </c>
      <c r="E22" s="4" t="s">
        <v>169</v>
      </c>
    </row>
    <row r="23" spans="1:5" ht="15.75">
      <c r="B23" s="4" t="s">
        <v>14</v>
      </c>
      <c r="C23" s="7">
        <f>SUM(C6:C22)</f>
        <v>95860</v>
      </c>
      <c r="D23" s="8">
        <f>D6+D7+D8+D9+D10+D11+D12+D13+D14+D15+D16+450+300+280+350+450+540</f>
        <v>3091.3</v>
      </c>
      <c r="E23" s="7">
        <f>940+300+400+230+500+500+1000</f>
        <v>3870</v>
      </c>
    </row>
  </sheetData>
  <mergeCells count="1">
    <mergeCell ref="B3:E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2:K31"/>
  <sheetViews>
    <sheetView workbookViewId="0">
      <selection activeCell="P25" sqref="P25"/>
    </sheetView>
  </sheetViews>
  <sheetFormatPr defaultRowHeight="15"/>
  <cols>
    <col min="2" max="2" width="11.5703125" customWidth="1"/>
    <col min="3" max="3" width="12.7109375" customWidth="1"/>
    <col min="5" max="5" width="13.42578125" customWidth="1"/>
    <col min="6" max="6" width="12.85546875" customWidth="1"/>
    <col min="8" max="8" width="14.7109375" customWidth="1"/>
  </cols>
  <sheetData>
    <row r="2" spans="2:9" ht="30">
      <c r="B2" s="70" t="s">
        <v>15</v>
      </c>
      <c r="C2" s="70"/>
      <c r="D2" s="70"/>
      <c r="E2" s="70"/>
      <c r="F2" s="70"/>
      <c r="G2" s="70"/>
      <c r="H2" s="70"/>
      <c r="I2" s="70"/>
    </row>
    <row r="3" spans="2:9" ht="25.5">
      <c r="B3" s="71">
        <v>2014</v>
      </c>
      <c r="C3" s="71"/>
      <c r="D3" s="9"/>
      <c r="E3" s="71">
        <v>2015</v>
      </c>
      <c r="F3" s="71"/>
      <c r="G3" s="9"/>
      <c r="H3" s="71">
        <v>2016</v>
      </c>
      <c r="I3" s="71"/>
    </row>
    <row r="5" spans="2:9">
      <c r="B5" s="10" t="s">
        <v>16</v>
      </c>
      <c r="C5" s="10" t="s">
        <v>17</v>
      </c>
      <c r="E5" s="10" t="s">
        <v>16</v>
      </c>
      <c r="F5" s="10" t="s">
        <v>17</v>
      </c>
      <c r="H5" s="10" t="s">
        <v>16</v>
      </c>
      <c r="I5" s="10" t="s">
        <v>17</v>
      </c>
    </row>
    <row r="6" spans="2:9" ht="15.75">
      <c r="B6" s="11" t="s">
        <v>18</v>
      </c>
      <c r="C6" s="12">
        <v>12</v>
      </c>
      <c r="E6" s="2" t="s">
        <v>19</v>
      </c>
      <c r="F6" s="12">
        <v>17</v>
      </c>
      <c r="H6" s="2" t="s">
        <v>19</v>
      </c>
      <c r="I6" s="12">
        <v>0</v>
      </c>
    </row>
    <row r="7" spans="2:9" ht="15.75">
      <c r="B7" s="11" t="s">
        <v>20</v>
      </c>
      <c r="C7" s="12">
        <v>18</v>
      </c>
      <c r="E7" s="2" t="s">
        <v>21</v>
      </c>
      <c r="F7" s="12">
        <v>27</v>
      </c>
      <c r="H7" s="2" t="s">
        <v>21</v>
      </c>
      <c r="I7" s="12">
        <v>20</v>
      </c>
    </row>
    <row r="8" spans="2:9" ht="15.75">
      <c r="B8" s="11" t="s">
        <v>22</v>
      </c>
      <c r="C8" s="12">
        <v>20</v>
      </c>
      <c r="E8" s="2" t="s">
        <v>23</v>
      </c>
      <c r="F8" s="12">
        <v>35</v>
      </c>
      <c r="H8" s="2" t="s">
        <v>23</v>
      </c>
      <c r="I8" s="12">
        <v>26</v>
      </c>
    </row>
    <row r="9" spans="2:9" ht="15.75">
      <c r="B9" s="11" t="s">
        <v>24</v>
      </c>
      <c r="C9" s="12">
        <v>32</v>
      </c>
      <c r="E9" s="2" t="s">
        <v>25</v>
      </c>
      <c r="F9" s="12">
        <v>42</v>
      </c>
      <c r="H9" s="2" t="s">
        <v>25</v>
      </c>
      <c r="I9" s="12">
        <v>28</v>
      </c>
    </row>
    <row r="10" spans="2:9" ht="15.75">
      <c r="B10" s="11" t="s">
        <v>26</v>
      </c>
      <c r="C10" s="12">
        <v>22</v>
      </c>
      <c r="E10" s="11" t="s">
        <v>18</v>
      </c>
      <c r="F10" s="13">
        <v>18</v>
      </c>
      <c r="H10" s="11" t="s">
        <v>18</v>
      </c>
      <c r="I10" s="13">
        <v>37</v>
      </c>
    </row>
    <row r="11" spans="2:9" ht="15.75">
      <c r="B11" s="11" t="s">
        <v>27</v>
      </c>
      <c r="C11" s="13">
        <v>16</v>
      </c>
      <c r="E11" s="11" t="s">
        <v>20</v>
      </c>
      <c r="F11" s="13">
        <v>22</v>
      </c>
      <c r="H11" s="11" t="s">
        <v>20</v>
      </c>
      <c r="I11" s="13">
        <v>34</v>
      </c>
    </row>
    <row r="12" spans="2:9" ht="15.75">
      <c r="B12" s="11" t="s">
        <v>28</v>
      </c>
      <c r="C12" s="13">
        <v>35</v>
      </c>
      <c r="E12" s="11" t="s">
        <v>22</v>
      </c>
      <c r="F12" s="13">
        <v>34</v>
      </c>
      <c r="H12" s="11" t="s">
        <v>22</v>
      </c>
      <c r="I12" s="13">
        <v>15</v>
      </c>
    </row>
    <row r="13" spans="2:9" ht="15.75">
      <c r="B13" s="11" t="s">
        <v>29</v>
      </c>
      <c r="C13" s="13">
        <v>17</v>
      </c>
      <c r="E13" s="11" t="s">
        <v>24</v>
      </c>
      <c r="F13" s="13"/>
      <c r="H13" s="11" t="s">
        <v>24</v>
      </c>
      <c r="I13" s="13">
        <v>8</v>
      </c>
    </row>
    <row r="14" spans="2:9" ht="17.25">
      <c r="B14" s="11"/>
      <c r="C14" s="14"/>
      <c r="E14" s="11" t="s">
        <v>26</v>
      </c>
      <c r="F14" s="13">
        <v>22</v>
      </c>
      <c r="H14" s="11" t="s">
        <v>26</v>
      </c>
      <c r="I14" s="13">
        <v>32</v>
      </c>
    </row>
    <row r="15" spans="2:9" ht="18">
      <c r="B15" s="15" t="s">
        <v>30</v>
      </c>
      <c r="C15" s="16">
        <f>SUM(C6:C13)</f>
        <v>172</v>
      </c>
      <c r="E15" s="11" t="s">
        <v>27</v>
      </c>
      <c r="F15" s="13">
        <v>18</v>
      </c>
      <c r="H15" s="11" t="s">
        <v>27</v>
      </c>
      <c r="I15" s="13">
        <v>35</v>
      </c>
    </row>
    <row r="16" spans="2:9" ht="15.75">
      <c r="E16" s="11" t="s">
        <v>28</v>
      </c>
      <c r="F16" s="13">
        <v>23</v>
      </c>
      <c r="H16" s="11" t="s">
        <v>28</v>
      </c>
      <c r="I16" s="13">
        <v>42</v>
      </c>
    </row>
    <row r="17" spans="2:11" ht="15.75">
      <c r="E17" s="11" t="s">
        <v>29</v>
      </c>
      <c r="F17" s="13">
        <v>31</v>
      </c>
      <c r="H17" s="11" t="s">
        <v>29</v>
      </c>
      <c r="I17" s="13">
        <v>41</v>
      </c>
    </row>
    <row r="18" spans="2:11" ht="17.25">
      <c r="E18" s="11"/>
      <c r="F18" s="14"/>
      <c r="H18" s="11"/>
      <c r="I18" s="14"/>
    </row>
    <row r="19" spans="2:11" ht="18">
      <c r="E19" s="15" t="s">
        <v>30</v>
      </c>
      <c r="F19" s="16">
        <f>SUM(F6:F17)</f>
        <v>289</v>
      </c>
      <c r="H19" s="15" t="s">
        <v>30</v>
      </c>
      <c r="I19" s="16">
        <f>SUM(I6:I17)</f>
        <v>318</v>
      </c>
    </row>
    <row r="23" spans="2:11" ht="18">
      <c r="B23" s="17" t="s">
        <v>31</v>
      </c>
      <c r="C23" s="72" t="s">
        <v>32</v>
      </c>
      <c r="D23" s="72"/>
      <c r="E23" s="72"/>
      <c r="F23" s="72"/>
      <c r="G23" s="72"/>
      <c r="H23" s="72"/>
      <c r="I23" s="72"/>
    </row>
    <row r="26" spans="2:11">
      <c r="B26" s="2">
        <v>2014</v>
      </c>
      <c r="C26" s="69" t="s">
        <v>33</v>
      </c>
      <c r="D26" s="69"/>
      <c r="E26" s="69"/>
      <c r="F26" s="69"/>
      <c r="G26" s="69"/>
      <c r="H26" s="69"/>
      <c r="I26" s="69"/>
      <c r="J26" s="2" t="s">
        <v>34</v>
      </c>
      <c r="K26" s="18">
        <v>41974</v>
      </c>
    </row>
    <row r="27" spans="2:11">
      <c r="C27" s="19"/>
      <c r="D27" s="19"/>
      <c r="E27" s="19"/>
      <c r="F27" s="19"/>
      <c r="G27" s="19"/>
      <c r="H27" s="19"/>
      <c r="I27" s="19"/>
    </row>
    <row r="28" spans="2:11">
      <c r="B28" s="2">
        <v>2015</v>
      </c>
      <c r="C28" s="69" t="s">
        <v>35</v>
      </c>
      <c r="D28" s="69"/>
      <c r="E28" s="69"/>
      <c r="F28" s="69"/>
      <c r="G28" s="69"/>
      <c r="H28" s="69"/>
      <c r="I28" s="69"/>
      <c r="J28" s="2" t="s">
        <v>34</v>
      </c>
      <c r="K28" s="18">
        <v>42339</v>
      </c>
    </row>
    <row r="29" spans="2:11">
      <c r="C29" s="19"/>
      <c r="D29" s="19"/>
      <c r="E29" s="19"/>
      <c r="F29" s="19"/>
      <c r="G29" s="19"/>
      <c r="H29" s="19"/>
      <c r="I29" s="19"/>
    </row>
    <row r="30" spans="2:11">
      <c r="C30" s="19"/>
      <c r="D30" s="19"/>
      <c r="E30" s="19"/>
      <c r="F30" s="19"/>
      <c r="G30" s="19"/>
      <c r="H30" s="19"/>
      <c r="I30" s="19"/>
    </row>
    <row r="31" spans="2:11">
      <c r="B31" s="2">
        <v>2016</v>
      </c>
      <c r="C31" s="69" t="s">
        <v>36</v>
      </c>
      <c r="D31" s="69"/>
      <c r="E31" s="69"/>
      <c r="F31" s="69"/>
      <c r="G31" s="69"/>
      <c r="H31" s="69"/>
      <c r="I31" s="69"/>
      <c r="J31" s="2" t="s">
        <v>34</v>
      </c>
      <c r="K31" s="18">
        <v>42705</v>
      </c>
    </row>
  </sheetData>
  <mergeCells count="8">
    <mergeCell ref="C28:I28"/>
    <mergeCell ref="C31:I31"/>
    <mergeCell ref="B2:I2"/>
    <mergeCell ref="B3:C3"/>
    <mergeCell ref="E3:F3"/>
    <mergeCell ref="H3:I3"/>
    <mergeCell ref="C23:I23"/>
    <mergeCell ref="C26:I26"/>
  </mergeCells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2:M33"/>
  <sheetViews>
    <sheetView topLeftCell="A28" workbookViewId="0">
      <selection activeCell="O5" sqref="O5"/>
    </sheetView>
  </sheetViews>
  <sheetFormatPr defaultRowHeight="15"/>
  <cols>
    <col min="2" max="2" width="16" customWidth="1"/>
    <col min="4" max="4" width="10.85546875" customWidth="1"/>
    <col min="5" max="5" width="17.42578125" customWidth="1"/>
    <col min="8" max="8" width="57.28515625" customWidth="1"/>
  </cols>
  <sheetData>
    <row r="2" spans="2:13" ht="61.5">
      <c r="B2" s="74" t="s">
        <v>77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5" spans="2:13" ht="15.75" thickBot="1"/>
    <row r="6" spans="2:13">
      <c r="B6" s="22" t="s">
        <v>37</v>
      </c>
      <c r="C6" s="23">
        <v>2014</v>
      </c>
      <c r="D6" s="23">
        <v>2015</v>
      </c>
      <c r="E6" s="24">
        <v>2016</v>
      </c>
    </row>
    <row r="7" spans="2:13">
      <c r="B7" s="25" t="s">
        <v>38</v>
      </c>
      <c r="C7" s="20">
        <v>4</v>
      </c>
      <c r="D7" s="20">
        <v>10</v>
      </c>
      <c r="E7" s="26">
        <v>35</v>
      </c>
    </row>
    <row r="8" spans="2:13">
      <c r="B8" s="25" t="s">
        <v>39</v>
      </c>
      <c r="C8" s="20">
        <v>26</v>
      </c>
      <c r="D8" s="20">
        <v>34</v>
      </c>
      <c r="E8" s="26">
        <v>94</v>
      </c>
    </row>
    <row r="9" spans="2:13" ht="35.25" customHeight="1">
      <c r="B9" s="25" t="s">
        <v>40</v>
      </c>
      <c r="C9" s="20">
        <v>50</v>
      </c>
      <c r="D9" s="20">
        <v>150</v>
      </c>
      <c r="E9" s="26">
        <v>450</v>
      </c>
    </row>
    <row r="10" spans="2:13" ht="28.5">
      <c r="B10" s="25" t="s">
        <v>41</v>
      </c>
      <c r="C10" s="21">
        <v>1000</v>
      </c>
      <c r="D10" s="21">
        <v>5000</v>
      </c>
      <c r="E10" s="27">
        <v>10000</v>
      </c>
    </row>
    <row r="11" spans="2:13" ht="26.25" customHeight="1" thickBot="1">
      <c r="B11" s="28" t="s">
        <v>42</v>
      </c>
      <c r="C11" s="29" t="s">
        <v>43</v>
      </c>
      <c r="D11" s="29" t="s">
        <v>44</v>
      </c>
      <c r="E11" s="30" t="s">
        <v>63</v>
      </c>
    </row>
    <row r="12" spans="2:13" ht="21" customHeight="1">
      <c r="B12" s="75" t="s">
        <v>78</v>
      </c>
      <c r="C12" s="76"/>
      <c r="D12" s="76"/>
      <c r="E12" s="77"/>
    </row>
    <row r="13" spans="2:13">
      <c r="B13" s="25" t="s">
        <v>45</v>
      </c>
      <c r="C13" s="20">
        <v>900</v>
      </c>
      <c r="D13" s="20">
        <v>0</v>
      </c>
      <c r="E13" s="26">
        <v>0</v>
      </c>
    </row>
    <row r="14" spans="2:13">
      <c r="B14" s="25" t="s">
        <v>46</v>
      </c>
      <c r="C14" s="20">
        <v>300</v>
      </c>
      <c r="D14" s="20">
        <v>200</v>
      </c>
      <c r="E14" s="26">
        <v>150</v>
      </c>
    </row>
    <row r="15" spans="2:13">
      <c r="B15" s="25" t="s">
        <v>47</v>
      </c>
      <c r="C15" s="20" t="s">
        <v>54</v>
      </c>
      <c r="D15" s="20">
        <v>0</v>
      </c>
      <c r="E15" s="26">
        <v>0</v>
      </c>
    </row>
    <row r="16" spans="2:13" ht="28.5">
      <c r="B16" s="25" t="s">
        <v>48</v>
      </c>
      <c r="C16" s="20" t="s">
        <v>55</v>
      </c>
      <c r="D16" s="20" t="s">
        <v>58</v>
      </c>
      <c r="E16" s="26" t="s">
        <v>65</v>
      </c>
    </row>
    <row r="17" spans="2:5" ht="28.5">
      <c r="B17" s="25" t="s">
        <v>49</v>
      </c>
      <c r="C17" s="20" t="s">
        <v>56</v>
      </c>
      <c r="D17" s="20" t="s">
        <v>59</v>
      </c>
      <c r="E17" s="26"/>
    </row>
    <row r="18" spans="2:5">
      <c r="B18" s="25" t="s">
        <v>50</v>
      </c>
      <c r="C18" s="20" t="s">
        <v>57</v>
      </c>
      <c r="D18" s="20" t="s">
        <v>11</v>
      </c>
      <c r="E18" s="26" t="s">
        <v>64</v>
      </c>
    </row>
    <row r="19" spans="2:5" ht="28.5">
      <c r="B19" s="25" t="s">
        <v>51</v>
      </c>
      <c r="C19" s="20">
        <v>0</v>
      </c>
      <c r="D19" s="20" t="s">
        <v>60</v>
      </c>
      <c r="E19" s="78" t="s">
        <v>64</v>
      </c>
    </row>
    <row r="20" spans="2:5" ht="28.5">
      <c r="B20" s="25" t="s">
        <v>52</v>
      </c>
      <c r="C20" s="20">
        <v>0</v>
      </c>
      <c r="D20" s="20" t="s">
        <v>61</v>
      </c>
      <c r="E20" s="78"/>
    </row>
    <row r="21" spans="2:5" ht="28.5">
      <c r="B21" s="25" t="s">
        <v>53</v>
      </c>
      <c r="C21" s="20">
        <v>0</v>
      </c>
      <c r="D21" s="20" t="s">
        <v>62</v>
      </c>
      <c r="E21" s="26">
        <v>200</v>
      </c>
    </row>
    <row r="22" spans="2:5" ht="28.5">
      <c r="B22" s="25" t="s">
        <v>68</v>
      </c>
      <c r="C22" s="20"/>
      <c r="D22" s="20"/>
      <c r="E22" s="26" t="s">
        <v>69</v>
      </c>
    </row>
    <row r="23" spans="2:5" ht="42.75" customHeight="1" thickBot="1">
      <c r="B23" s="79" t="s">
        <v>66</v>
      </c>
      <c r="C23" s="80"/>
      <c r="D23" s="80"/>
      <c r="E23" s="81"/>
    </row>
    <row r="25" spans="2:5">
      <c r="B25" s="31" t="s">
        <v>79</v>
      </c>
    </row>
    <row r="26" spans="2:5" ht="15.75">
      <c r="B26" s="73" t="s">
        <v>67</v>
      </c>
      <c r="C26" s="73"/>
      <c r="D26" s="73"/>
      <c r="E26" s="73"/>
    </row>
    <row r="27" spans="2:5" ht="15.75">
      <c r="B27" s="73" t="s">
        <v>70</v>
      </c>
      <c r="C27" s="73"/>
      <c r="D27" s="73"/>
      <c r="E27" s="73"/>
    </row>
    <row r="28" spans="2:5" ht="15.75">
      <c r="B28" s="73" t="s">
        <v>72</v>
      </c>
      <c r="C28" s="73"/>
      <c r="D28" s="73"/>
      <c r="E28" s="73"/>
    </row>
    <row r="29" spans="2:5" ht="15.75">
      <c r="B29" s="73" t="s">
        <v>71</v>
      </c>
      <c r="C29" s="73"/>
      <c r="D29" s="73"/>
      <c r="E29" s="73"/>
    </row>
    <row r="30" spans="2:5" ht="15.75">
      <c r="B30" s="73" t="s">
        <v>73</v>
      </c>
      <c r="C30" s="73"/>
      <c r="D30" s="73"/>
      <c r="E30" s="73"/>
    </row>
    <row r="31" spans="2:5" ht="15.75">
      <c r="B31" s="73" t="s">
        <v>74</v>
      </c>
      <c r="C31" s="73"/>
      <c r="D31" s="73"/>
      <c r="E31" s="73"/>
    </row>
    <row r="32" spans="2:5" ht="19.5" customHeight="1">
      <c r="B32" s="82" t="s">
        <v>75</v>
      </c>
      <c r="C32" s="82"/>
      <c r="D32" s="82"/>
      <c r="E32" s="82"/>
    </row>
    <row r="33" spans="2:5" ht="35.25" customHeight="1">
      <c r="B33" s="83" t="s">
        <v>76</v>
      </c>
      <c r="C33" s="83"/>
      <c r="D33" s="83"/>
      <c r="E33" s="83"/>
    </row>
  </sheetData>
  <mergeCells count="12">
    <mergeCell ref="B29:E29"/>
    <mergeCell ref="B30:E30"/>
    <mergeCell ref="B31:E31"/>
    <mergeCell ref="B32:E32"/>
    <mergeCell ref="B33:E33"/>
    <mergeCell ref="B27:E27"/>
    <mergeCell ref="B28:E28"/>
    <mergeCell ref="B2:M2"/>
    <mergeCell ref="B12:E12"/>
    <mergeCell ref="E19:E20"/>
    <mergeCell ref="B23:E23"/>
    <mergeCell ref="B26:E26"/>
  </mergeCells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Legislação Ambiental</vt:lpstr>
      <vt:lpstr>Iluminar</vt:lpstr>
      <vt:lpstr>PDMV</vt:lpstr>
      <vt:lpstr>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NUSU002</dc:creator>
  <cp:lastModifiedBy>User</cp:lastModifiedBy>
  <cp:lastPrinted>2017-05-15T17:15:29Z</cp:lastPrinted>
  <dcterms:created xsi:type="dcterms:W3CDTF">2017-05-05T19:01:56Z</dcterms:created>
  <dcterms:modified xsi:type="dcterms:W3CDTF">2017-10-09T19:04:16Z</dcterms:modified>
</cp:coreProperties>
</file>